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ё\бизнес\Ассамблея\Соревнования\кубок КЭК Ассамблея II этап\"/>
    </mc:Choice>
  </mc:AlternateContent>
  <bookViews>
    <workbookView xWindow="240" yWindow="345" windowWidth="14940" windowHeight="7815"/>
  </bookViews>
  <sheets>
    <sheet name="МП1" sheetId="2" r:id="rId1"/>
  </sheets>
  <calcPr calcId="162913"/>
</workbook>
</file>

<file path=xl/calcChain.xml><?xml version="1.0" encoding="utf-8"?>
<calcChain xmlns="http://schemas.openxmlformats.org/spreadsheetml/2006/main">
  <c r="J8" i="2" l="1"/>
  <c r="M8" i="2"/>
  <c r="P8" i="2"/>
  <c r="S8" i="2"/>
  <c r="V8" i="2"/>
  <c r="Y8" i="2"/>
  <c r="Z8" i="2" s="1"/>
  <c r="J9" i="2"/>
  <c r="M9" i="2"/>
  <c r="P9" i="2"/>
  <c r="S9" i="2"/>
  <c r="V9" i="2"/>
  <c r="Y9" i="2"/>
  <c r="Z9" i="2" s="1"/>
  <c r="N9" i="2" l="1"/>
  <c r="Q8" i="2"/>
  <c r="A9" i="2"/>
  <c r="A8" i="2"/>
  <c r="Q9" i="2"/>
  <c r="N8" i="2"/>
  <c r="W9" i="2" l="1"/>
  <c r="T8" i="2"/>
  <c r="K9" i="2"/>
  <c r="K8" i="2"/>
  <c r="W8" i="2"/>
  <c r="T9" i="2"/>
</calcChain>
</file>

<file path=xl/sharedStrings.xml><?xml version="1.0" encoding="utf-8"?>
<sst xmlns="http://schemas.openxmlformats.org/spreadsheetml/2006/main" count="52" uniqueCount="37">
  <si>
    <t>Звание, разряд</t>
  </si>
  <si>
    <t>Владелец</t>
  </si>
  <si>
    <t>Команда, регион</t>
  </si>
  <si>
    <t>кмс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</si>
  <si>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</si>
  <si>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</si>
  <si>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</si>
  <si>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Всего баллов</t>
  </si>
  <si>
    <t>Всего %</t>
  </si>
  <si>
    <t>Вып.норм.</t>
  </si>
  <si>
    <t>Баллы</t>
  </si>
  <si>
    <t>%</t>
  </si>
  <si>
    <t>Кол. ошиб.</t>
  </si>
  <si>
    <t>Главный судья</t>
  </si>
  <si>
    <t>Главный секретарь</t>
  </si>
  <si>
    <t>Е</t>
  </si>
  <si>
    <t>Валькова С.</t>
  </si>
  <si>
    <t>Малый приз. Мужчины, женщины</t>
  </si>
  <si>
    <t>H</t>
  </si>
  <si>
    <t>C</t>
  </si>
  <si>
    <t>M</t>
  </si>
  <si>
    <t>B</t>
  </si>
  <si>
    <t>КЭК "Ассамблея"</t>
  </si>
  <si>
    <r>
      <t xml:space="preserve">ВАЛЬКОВА </t>
    </r>
    <r>
      <rPr>
        <sz val="9"/>
        <rFont val="Verdana"/>
        <family val="2"/>
        <charset val="204"/>
      </rPr>
      <t>Светлана, 1975</t>
    </r>
  </si>
  <si>
    <r>
      <t>БЭСТ ФАЕР</t>
    </r>
    <r>
      <rPr>
        <sz val="9"/>
        <rFont val="Verdana"/>
        <family val="2"/>
        <charset val="204"/>
      </rPr>
      <t>-09,мер.,рыж.,ганн.,Балетмейстер, Германия</t>
    </r>
  </si>
  <si>
    <t>Ниж.обл.</t>
  </si>
  <si>
    <r>
      <t xml:space="preserve">ЛИПАТОВА </t>
    </r>
    <r>
      <rPr>
        <sz val="9"/>
        <rFont val="Verdana"/>
        <family val="2"/>
        <charset val="204"/>
      </rPr>
      <t>Валерия, 1995</t>
    </r>
  </si>
  <si>
    <r>
      <t>ВИЛЬМА Д-</t>
    </r>
    <r>
      <rPr>
        <sz val="9"/>
        <rFont val="Verdana"/>
        <family val="2"/>
        <charset val="204"/>
      </rPr>
      <t>03,коб.,гнед.,голл.,Нумеро Уно,Нидерланды</t>
    </r>
  </si>
  <si>
    <t xml:space="preserve">КЭК "Ассамблея" СДЮСШОР Ниж.обл. </t>
  </si>
  <si>
    <t>Кубок Ассамблеи II Этап</t>
  </si>
  <si>
    <r>
      <t xml:space="preserve">Технические результаты </t>
    </r>
    <r>
      <rPr>
        <sz val="8"/>
        <rFont val="Verdana"/>
        <family val="2"/>
        <charset val="204"/>
      </rPr>
      <t>выездка</t>
    </r>
  </si>
  <si>
    <r>
      <t>Судьи:Е</t>
    </r>
    <r>
      <rPr>
        <sz val="11"/>
        <color theme="1"/>
        <rFont val="Verdana"/>
        <family val="2"/>
        <charset val="204"/>
      </rPr>
      <t>-Цветаева С.Н.(ВК),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>-Костерина О.В.(1К),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-Ахачинский А.А.(ВК),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-Ирсецкая Е.В.(1К),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-Соколова О.Е.(ВК)</t>
    </r>
  </si>
  <si>
    <t>20.08.2017г</t>
  </si>
  <si>
    <t>Ахачинский А.А.(ВК,г. Санкт-Петербург)</t>
  </si>
  <si>
    <t>Соколова Е.С.(1К, Нижегородская область)</t>
  </si>
  <si>
    <t>Липатова Е.</t>
  </si>
  <si>
    <t>Рег.№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</si>
</sst>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00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10"/>
      <color theme="1"/>
      <name val="Verdana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3" xfId="0" applyBorder="1" applyAlignment="1">
      <alignment horizontal="center" vertical="center"/>
    </xf>
    <xf numFmtId="1" fontId="8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textRotation="90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16" fillId="0" borderId="0" xfId="0" applyFo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7" fillId="2" borderId="2" xfId="1" applyFont="1" applyFill="1" applyBorder="1" applyAlignment="1" applyProtection="1">
      <alignment horizontal="center" vertical="center" textRotation="90" wrapText="1"/>
      <protection locked="0"/>
    </xf>
    <xf numFmtId="0" fontId="7" fillId="2" borderId="5" xfId="1" applyFont="1" applyFill="1" applyBorder="1" applyAlignment="1" applyProtection="1">
      <alignment horizontal="center" vertical="center" textRotation="90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textRotation="90" wrapText="1"/>
      <protection locked="0"/>
    </xf>
    <xf numFmtId="0" fontId="4" fillId="2" borderId="5" xfId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2" borderId="4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textRotation="90"/>
      <protection locked="0"/>
    </xf>
    <xf numFmtId="0" fontId="7" fillId="2" borderId="6" xfId="1" applyFont="1" applyFill="1" applyBorder="1" applyAlignment="1" applyProtection="1">
      <alignment horizontal="center" textRotation="90"/>
      <protection locked="0"/>
    </xf>
    <xf numFmtId="0" fontId="4" fillId="2" borderId="2" xfId="1" applyFont="1" applyFill="1" applyBorder="1" applyAlignment="1" applyProtection="1">
      <alignment horizontal="center" textRotation="90"/>
      <protection locked="0"/>
    </xf>
    <xf numFmtId="0" fontId="4" fillId="2" borderId="6" xfId="1" applyFont="1" applyFill="1" applyBorder="1" applyAlignment="1" applyProtection="1">
      <alignment horizontal="center" textRotation="90"/>
      <protection locked="0"/>
    </xf>
    <xf numFmtId="0" fontId="9" fillId="2" borderId="7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142874</xdr:colOff>
      <xdr:row>3</xdr:row>
      <xdr:rowOff>28574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1219199</xdr:colOff>
      <xdr:row>3</xdr:row>
      <xdr:rowOff>28574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workbookViewId="0">
      <selection activeCell="F6" sqref="F6:F7"/>
    </sheetView>
  </sheetViews>
  <sheetFormatPr defaultRowHeight="15" x14ac:dyDescent="0.25"/>
  <cols>
    <col min="1" max="1" width="3.140625" customWidth="1"/>
    <col min="2" max="2" width="20.5703125" customWidth="1"/>
    <col min="3" max="3" width="9.42578125" customWidth="1"/>
    <col min="4" max="4" width="4.140625" customWidth="1"/>
    <col min="5" max="5" width="42.28515625" customWidth="1"/>
    <col min="6" max="6" width="11.42578125" customWidth="1"/>
    <col min="7" max="7" width="15" customWidth="1"/>
    <col min="8" max="8" width="18.140625" customWidth="1"/>
    <col min="9" max="9" width="5.5703125" customWidth="1"/>
    <col min="10" max="10" width="6.42578125" customWidth="1"/>
    <col min="11" max="11" width="2.7109375" customWidth="1"/>
    <col min="12" max="12" width="6.28515625" customWidth="1"/>
    <col min="13" max="13" width="6.5703125" customWidth="1"/>
    <col min="14" max="14" width="2.7109375" customWidth="1"/>
    <col min="15" max="15" width="5.85546875" customWidth="1"/>
    <col min="16" max="16" width="7" customWidth="1"/>
    <col min="17" max="17" width="2.7109375" customWidth="1"/>
    <col min="18" max="18" width="5.5703125" customWidth="1"/>
    <col min="19" max="19" width="6.42578125" customWidth="1"/>
    <col min="20" max="20" width="2.7109375" customWidth="1"/>
    <col min="21" max="21" width="5.85546875" customWidth="1"/>
    <col min="22" max="22" width="6.28515625" customWidth="1"/>
    <col min="23" max="24" width="2.5703125" customWidth="1"/>
    <col min="25" max="25" width="5.5703125" customWidth="1"/>
    <col min="26" max="26" width="7" customWidth="1"/>
    <col min="27" max="27" width="2.85546875" customWidth="1"/>
  </cols>
  <sheetData>
    <row r="1" spans="1:27" ht="18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x14ac:dyDescent="0.25">
      <c r="A4" s="27" t="s">
        <v>31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5.75" x14ac:dyDescent="0.25">
      <c r="A5" s="30" t="s">
        <v>22</v>
      </c>
      <c r="B5" s="30"/>
      <c r="C5" s="30"/>
      <c r="D5" s="30"/>
      <c r="E5" s="30"/>
      <c r="F5" s="14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1" t="s">
        <v>32</v>
      </c>
      <c r="AA5" s="32"/>
    </row>
    <row r="6" spans="1:27" ht="15" customHeight="1" x14ac:dyDescent="0.25">
      <c r="A6" s="19" t="s">
        <v>4</v>
      </c>
      <c r="B6" s="21" t="s">
        <v>5</v>
      </c>
      <c r="C6" s="42" t="s">
        <v>36</v>
      </c>
      <c r="D6" s="23" t="s">
        <v>0</v>
      </c>
      <c r="E6" s="21" t="s">
        <v>6</v>
      </c>
      <c r="F6" s="42" t="s">
        <v>36</v>
      </c>
      <c r="G6" s="21" t="s">
        <v>1</v>
      </c>
      <c r="H6" s="21" t="s">
        <v>2</v>
      </c>
      <c r="I6" s="28" t="s">
        <v>15</v>
      </c>
      <c r="J6" s="28"/>
      <c r="K6" s="28"/>
      <c r="L6" s="28" t="s">
        <v>18</v>
      </c>
      <c r="M6" s="28"/>
      <c r="N6" s="28"/>
      <c r="O6" s="28" t="s">
        <v>19</v>
      </c>
      <c r="P6" s="28"/>
      <c r="Q6" s="28"/>
      <c r="R6" s="28" t="s">
        <v>20</v>
      </c>
      <c r="S6" s="28"/>
      <c r="T6" s="28"/>
      <c r="U6" s="39" t="s">
        <v>21</v>
      </c>
      <c r="V6" s="40"/>
      <c r="W6" s="41"/>
      <c r="X6" s="37" t="s">
        <v>12</v>
      </c>
      <c r="Y6" s="19" t="s">
        <v>7</v>
      </c>
      <c r="Z6" s="33" t="s">
        <v>8</v>
      </c>
      <c r="AA6" s="35" t="s">
        <v>9</v>
      </c>
    </row>
    <row r="7" spans="1:27" ht="44.25" customHeight="1" x14ac:dyDescent="0.25">
      <c r="A7" s="20"/>
      <c r="B7" s="22"/>
      <c r="C7" s="43"/>
      <c r="D7" s="24"/>
      <c r="E7" s="22"/>
      <c r="F7" s="43"/>
      <c r="G7" s="22"/>
      <c r="H7" s="22"/>
      <c r="I7" s="2" t="s">
        <v>10</v>
      </c>
      <c r="J7" s="3" t="s">
        <v>11</v>
      </c>
      <c r="K7" s="4" t="s">
        <v>4</v>
      </c>
      <c r="L7" s="2" t="s">
        <v>10</v>
      </c>
      <c r="M7" s="3" t="s">
        <v>11</v>
      </c>
      <c r="N7" s="4" t="s">
        <v>4</v>
      </c>
      <c r="O7" s="2" t="s">
        <v>10</v>
      </c>
      <c r="P7" s="3" t="s">
        <v>11</v>
      </c>
      <c r="Q7" s="4" t="s">
        <v>4</v>
      </c>
      <c r="R7" s="2" t="s">
        <v>10</v>
      </c>
      <c r="S7" s="3" t="s">
        <v>11</v>
      </c>
      <c r="T7" s="4" t="s">
        <v>4</v>
      </c>
      <c r="U7" s="2" t="s">
        <v>10</v>
      </c>
      <c r="V7" s="3" t="s">
        <v>11</v>
      </c>
      <c r="W7" s="4" t="s">
        <v>4</v>
      </c>
      <c r="X7" s="38"/>
      <c r="Y7" s="20"/>
      <c r="Z7" s="34"/>
      <c r="AA7" s="36"/>
    </row>
    <row r="8" spans="1:27" ht="26.25" customHeight="1" x14ac:dyDescent="0.25">
      <c r="A8" s="1">
        <f>RANK(Z8,Z$8:Z$9,0)</f>
        <v>1</v>
      </c>
      <c r="B8" s="12" t="s">
        <v>26</v>
      </c>
      <c r="C8" s="13">
        <v>1595</v>
      </c>
      <c r="D8" s="6" t="s">
        <v>3</v>
      </c>
      <c r="E8" s="11" t="s">
        <v>27</v>
      </c>
      <c r="F8" s="13">
        <v>7999</v>
      </c>
      <c r="G8" s="6" t="s">
        <v>35</v>
      </c>
      <c r="H8" s="5" t="s">
        <v>28</v>
      </c>
      <c r="I8" s="7">
        <v>256</v>
      </c>
      <c r="J8" s="8">
        <f>I8/3.8</f>
        <v>67.368421052631575</v>
      </c>
      <c r="K8" s="9">
        <f>RANK(J8,J$8:J$9,0)</f>
        <v>1</v>
      </c>
      <c r="L8" s="9">
        <v>252</v>
      </c>
      <c r="M8" s="8">
        <f>L8/3.8</f>
        <v>66.31578947368422</v>
      </c>
      <c r="N8" s="9">
        <f>RANK(M8,M$8:M$9,0)</f>
        <v>2</v>
      </c>
      <c r="O8" s="9">
        <v>260</v>
      </c>
      <c r="P8" s="8">
        <f>O8/3.8</f>
        <v>68.421052631578945</v>
      </c>
      <c r="Q8" s="9">
        <f>RANK(P8,P$8:P$9,0)</f>
        <v>1</v>
      </c>
      <c r="R8" s="7">
        <v>259.5</v>
      </c>
      <c r="S8" s="8">
        <f>R8/3.8</f>
        <v>68.289473684210535</v>
      </c>
      <c r="T8" s="9">
        <f>RANK(S8,S$8:S$9,0)</f>
        <v>1</v>
      </c>
      <c r="U8" s="7">
        <v>253</v>
      </c>
      <c r="V8" s="8">
        <f>U8/3.8</f>
        <v>66.578947368421055</v>
      </c>
      <c r="W8" s="9">
        <f>RANK(V8,V$8:V$9,0)</f>
        <v>1</v>
      </c>
      <c r="X8" s="9"/>
      <c r="Y8" s="10">
        <f>I8+U8+R8+O8+L8</f>
        <v>1280.5</v>
      </c>
      <c r="Z8" s="8">
        <f>Y8/19</f>
        <v>67.39473684210526</v>
      </c>
      <c r="AA8" s="9" t="s">
        <v>3</v>
      </c>
    </row>
    <row r="9" spans="1:27" ht="26.25" customHeight="1" x14ac:dyDescent="0.25">
      <c r="A9" s="1">
        <f>RANK(Z9,Z$8:Z$9,0)</f>
        <v>2</v>
      </c>
      <c r="B9" s="12" t="s">
        <v>23</v>
      </c>
      <c r="C9" s="13">
        <v>4675</v>
      </c>
      <c r="D9" s="6">
        <v>1</v>
      </c>
      <c r="E9" s="11" t="s">
        <v>24</v>
      </c>
      <c r="F9" s="13">
        <v>13316</v>
      </c>
      <c r="G9" s="6" t="s">
        <v>16</v>
      </c>
      <c r="H9" s="5" t="s">
        <v>25</v>
      </c>
      <c r="I9" s="7">
        <v>245.5</v>
      </c>
      <c r="J9" s="8">
        <f>I9/3.8</f>
        <v>64.60526315789474</v>
      </c>
      <c r="K9" s="9">
        <f>RANK(J9,J$8:J$9,0)</f>
        <v>2</v>
      </c>
      <c r="L9" s="9">
        <v>252.5</v>
      </c>
      <c r="M9" s="8">
        <f>L9/3.8</f>
        <v>66.44736842105263</v>
      </c>
      <c r="N9" s="9">
        <f>RANK(M9,M$8:M$9,0)</f>
        <v>1</v>
      </c>
      <c r="O9" s="9">
        <v>250.5</v>
      </c>
      <c r="P9" s="8">
        <f>O9/3.8</f>
        <v>65.921052631578945</v>
      </c>
      <c r="Q9" s="9">
        <f>RANK(P9,P$8:P$9,0)</f>
        <v>2</v>
      </c>
      <c r="R9" s="7">
        <v>249.5</v>
      </c>
      <c r="S9" s="8">
        <f>R9/3.8</f>
        <v>65.65789473684211</v>
      </c>
      <c r="T9" s="9">
        <f>RANK(S9,S$8:S$9,0)</f>
        <v>2</v>
      </c>
      <c r="U9" s="7">
        <v>249.5</v>
      </c>
      <c r="V9" s="8">
        <f>U9/3.8</f>
        <v>65.65789473684211</v>
      </c>
      <c r="W9" s="9">
        <f>RANK(V9,V$8:V$9,0)</f>
        <v>2</v>
      </c>
      <c r="X9" s="9"/>
      <c r="Y9" s="10">
        <f>I9+U9+R9+O9+L9</f>
        <v>1247.5</v>
      </c>
      <c r="Z9" s="8">
        <f>Y9/19</f>
        <v>65.65789473684211</v>
      </c>
      <c r="AA9" s="9">
        <v>1</v>
      </c>
    </row>
    <row r="11" spans="1:27" x14ac:dyDescent="0.25">
      <c r="B11" s="18" t="s">
        <v>13</v>
      </c>
      <c r="C11" s="18"/>
      <c r="D11" s="18"/>
      <c r="E11" s="18"/>
      <c r="F11" s="17"/>
      <c r="G11" s="17"/>
      <c r="R11" t="s">
        <v>33</v>
      </c>
    </row>
    <row r="12" spans="1:27" x14ac:dyDescent="0.25">
      <c r="B12" s="18" t="s">
        <v>14</v>
      </c>
      <c r="C12" s="18"/>
      <c r="D12" s="18"/>
      <c r="E12" s="18"/>
      <c r="F12" s="17"/>
      <c r="G12" s="17"/>
      <c r="R12" t="s">
        <v>34</v>
      </c>
    </row>
  </sheetData>
  <sortState ref="A8:XFD9">
    <sortCondition ref="A8"/>
  </sortState>
  <mergeCells count="25">
    <mergeCell ref="R6:T6"/>
    <mergeCell ref="F6:F7"/>
    <mergeCell ref="C6:C7"/>
    <mergeCell ref="A2:AA2"/>
    <mergeCell ref="A3:AA3"/>
    <mergeCell ref="A4:AA4"/>
    <mergeCell ref="L6:N6"/>
    <mergeCell ref="A1:AA1"/>
    <mergeCell ref="O6:Q6"/>
    <mergeCell ref="A5:E5"/>
    <mergeCell ref="Z5:AA5"/>
    <mergeCell ref="Y6:Y7"/>
    <mergeCell ref="Z6:Z7"/>
    <mergeCell ref="AA6:AA7"/>
    <mergeCell ref="G6:G7"/>
    <mergeCell ref="H6:H7"/>
    <mergeCell ref="X6:X7"/>
    <mergeCell ref="I6:K6"/>
    <mergeCell ref="U6:W6"/>
    <mergeCell ref="B12:E12"/>
    <mergeCell ref="A6:A7"/>
    <mergeCell ref="B6:B7"/>
    <mergeCell ref="D6:D7"/>
    <mergeCell ref="E6:E7"/>
    <mergeCell ref="B11:E11"/>
  </mergeCells>
  <pageMargins left="0" right="0" top="0" bottom="0" header="0.31496062992125984" footer="0.31496062992125984"/>
  <pageSetup paperSize="9" scale="7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2017-08-20T13:56:11Z</cp:lastPrinted>
  <dcterms:created xsi:type="dcterms:W3CDTF">2011-01-22T19:53:48Z</dcterms:created>
  <dcterms:modified xsi:type="dcterms:W3CDTF">2017-08-21T12:07:03Z</dcterms:modified>
</cp:coreProperties>
</file>